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▶ Painel Resumo" sheetId="1" state="visible" r:id="rId3"/>
    <sheet name="1. Custos Fixos" sheetId="2" state="visible" r:id="rId4"/>
    <sheet name="2. Capacidade" sheetId="3" state="visible" r:id="rId5"/>
    <sheet name="3. Estrutura de Custos" sheetId="4" state="visible" r:id="rId6"/>
    <sheet name="4. Precificaçã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<sst xmlns="http://schemas.openxmlformats.org/spreadsheetml/2006/main" count="55" uniqueCount="41">
  <si>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 xml:space="preserve">💊  PRECIFICAÇÃO DE SERVIÇOS CLÍNICOS</t>
  </si>
  <si>
    <t xml:space="preserve">1. CUSTOS FIXOS</t>
  </si>
  <si>
    <t xml:space="preserve">Total de custos fixos</t>
  </si>
  <si>
    <t xml:space="preserve">Custo fixo por atendimento</t>
  </si>
  <si>
    <t xml:space="preserve">Custos variáveis por serviço</t>
  </si>
  <si>
    <t xml:space="preserve">Custo total por atendimento</t>
  </si>
  <si>
    <t xml:space="preserve">2. CAPACIDADE</t>
  </si>
  <si>
    <t xml:space="preserve">Atendimentos/dia</t>
  </si>
  <si>
    <t xml:space="preserve">Dias trabalhados/mês</t>
  </si>
  <si>
    <t xml:space="preserve">Total atendimentos/mês</t>
  </si>
  <si>
    <t xml:space="preserve">Receita máx. potencial/mês</t>
  </si>
  <si>
    <t xml:space="preserve">3. ESTRUTURA DE CUSTO</t>
  </si>
  <si>
    <t xml:space="preserve">Custo variável por serviço</t>
  </si>
  <si>
    <t xml:space="preserve">4. PRECIFICAÇÃO</t>
  </si>
  <si>
    <t xml:space="preserve">Margem de lucro (%)</t>
  </si>
  <si>
    <t xml:space="preserve">Margem de lucro (R$)</t>
  </si>
  <si>
    <t xml:space="preserve">✅  Preço final sugerido</t>
  </si>
  <si>
    <t xml:space="preserve">Altere os valores nas abas individuais — este painel atualiza automaticamente.</t>
  </si>
  <si>
    <t xml:space="preserve">CUSTOS FIXOS MENSAIS</t>
  </si>
  <si>
    <t xml:space="preserve">Descrição</t>
  </si>
  <si>
    <t xml:space="preserve">Valor (R$)</t>
  </si>
  <si>
    <t xml:space="preserve">Aluguel</t>
  </si>
  <si>
    <t xml:space="preserve">Energia + Internet</t>
  </si>
  <si>
    <t xml:space="preserve">Recepção / Administrativo</t>
  </si>
  <si>
    <t xml:space="preserve">Marketing</t>
  </si>
  <si>
    <t xml:space="preserve">Sistemas e softwares</t>
  </si>
  <si>
    <t xml:space="preserve">Limpeza e manutenção</t>
  </si>
  <si>
    <t xml:space="preserve">Total de Custos Fixos</t>
  </si>
  <si>
    <t xml:space="preserve">* Valores em azul são entradas editáveis</t>
  </si>
  <si>
    <t xml:space="preserve">INDICADORES DE CAPACIDADE</t>
  </si>
  <si>
    <t xml:space="preserve">Indicador</t>
  </si>
  <si>
    <t xml:space="preserve">Valor</t>
  </si>
  <si>
    <t xml:space="preserve">Atendimentos por dia</t>
  </si>
  <si>
    <t xml:space="preserve">Dias trabalhados no mês</t>
  </si>
  <si>
    <t xml:space="preserve">Total de atendimentos/mês</t>
  </si>
  <si>
    <t xml:space="preserve">ESTRUTURA DE CUSTOS POR ATENDIMENTO</t>
  </si>
  <si>
    <t xml:space="preserve">Custo variável = insumos, comissões ou materiais diretos do serviço</t>
  </si>
  <si>
    <t xml:space="preserve">PRECIFICAÇÃO FINAL DO SERVIÇO</t>
  </si>
  <si>
    <t xml:space="preserve">Margem de lucro desejada (%)</t>
  </si>
  <si>
    <t xml:space="preserve">Preço final sugerido</t>
  </si>
  <si>
    <t xml:space="preserve">* Margem em azul é editável — altere para simular diferentes cenários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</si>
</sst>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.00"/>
    <numFmt numFmtId="166" formatCode="0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0070C0"/>
        <bgColor rgb="FF008080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2F2F2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6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3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C2" s="1"/>
    </row>
    <row r="4" customFormat="false" ht="19.5" hidden="false" customHeight="true" outlineLevel="0" collapsed="false">
      <c r="B4" s="2" t="s">
        <v>1</v>
      </c>
      <c r="C4" s="2"/>
    </row>
    <row r="5" customFormat="false" ht="18" hidden="false" customHeight="true" outlineLevel="0" collapsed="false">
      <c r="B5" s="3" t="s">
        <v>2</v>
      </c>
      <c r="C5" s="4" t="n">
        <f aca="false">'1. Custos Fixos'!B9</f>
        <v>13500</v>
      </c>
    </row>
    <row r="6" customFormat="false" ht="18" hidden="false" customHeight="true" outlineLevel="0" collapsed="false">
      <c r="B6" s="5" t="s">
        <v>3</v>
      </c>
      <c r="C6" s="6" t="n">
        <f aca="false">'3. Estrutura de Custos'!B3</f>
        <v>51.1363636363636</v>
      </c>
    </row>
    <row r="7" customFormat="false" ht="18" hidden="false" customHeight="true" outlineLevel="0" collapsed="false">
      <c r="B7" s="5" t="s">
        <v>4</v>
      </c>
      <c r="C7" s="6" t="n">
        <f aca="false">'3. Estrutura de Custos'!B4</f>
        <v>145</v>
      </c>
    </row>
    <row r="8" customFormat="false" ht="18" hidden="false" customHeight="true" outlineLevel="0" collapsed="false">
      <c r="B8" s="7" t="s">
        <v>5</v>
      </c>
      <c r="C8" s="8" t="n">
        <f aca="false">'3. Estrutura de Custos'!B5</f>
        <v>196.136363636364</v>
      </c>
    </row>
    <row r="9" customFormat="false" ht="19.5" hidden="false" customHeight="true" outlineLevel="0" collapsed="false">
      <c r="B9" s="2" t="s">
        <v>6</v>
      </c>
      <c r="C9" s="2"/>
    </row>
    <row r="10" customFormat="false" ht="18" hidden="false" customHeight="true" outlineLevel="0" collapsed="false">
      <c r="B10" s="5" t="s">
        <v>7</v>
      </c>
      <c r="C10" s="9" t="n">
        <f aca="false">'2. Capacidade'!B3</f>
        <v>12</v>
      </c>
    </row>
    <row r="11" customFormat="false" ht="18" hidden="false" customHeight="true" outlineLevel="0" collapsed="false">
      <c r="B11" s="5" t="s">
        <v>8</v>
      </c>
      <c r="C11" s="9" t="n">
        <f aca="false">'2. Capacidade'!B4</f>
        <v>22</v>
      </c>
    </row>
    <row r="12" customFormat="false" ht="18" hidden="false" customHeight="true" outlineLevel="0" collapsed="false">
      <c r="B12" s="3" t="s">
        <v>9</v>
      </c>
      <c r="C12" s="10" t="n">
        <f aca="false">'2. Capacidade'!B5</f>
        <v>264</v>
      </c>
    </row>
    <row r="13" customFormat="false" ht="18" hidden="false" customHeight="true" outlineLevel="0" collapsed="false">
      <c r="B13" s="7" t="s">
        <v>10</v>
      </c>
      <c r="C13" s="8" t="n">
        <f aca="false">'2. Capacidade'!B5*'4. Precificação'!B6</f>
        <v>77670</v>
      </c>
    </row>
    <row r="14" customFormat="false" ht="19.5" hidden="false" customHeight="true" outlineLevel="0" collapsed="false">
      <c r="B14" s="2" t="s">
        <v>11</v>
      </c>
      <c r="C14" s="2"/>
    </row>
    <row r="15" customFormat="false" ht="18" hidden="false" customHeight="true" outlineLevel="0" collapsed="false">
      <c r="B15" s="5" t="s">
        <v>3</v>
      </c>
      <c r="C15" s="6" t="n">
        <f aca="false">'3. Estrutura de Custos'!B3</f>
        <v>51.1363636363636</v>
      </c>
    </row>
    <row r="16" customFormat="false" ht="18" hidden="false" customHeight="true" outlineLevel="0" collapsed="false">
      <c r="B16" s="5" t="s">
        <v>12</v>
      </c>
      <c r="C16" s="6" t="n">
        <f aca="false">'3. Estrutura de Custos'!B4</f>
        <v>145</v>
      </c>
    </row>
    <row r="17" customFormat="false" ht="18" hidden="false" customHeight="true" outlineLevel="0" collapsed="false">
      <c r="B17" s="3" t="s">
        <v>5</v>
      </c>
      <c r="C17" s="4" t="n">
        <f aca="false">'3. Estrutura de Custos'!B5</f>
        <v>196.136363636364</v>
      </c>
    </row>
    <row r="19" customFormat="false" ht="19.5" hidden="false" customHeight="true" outlineLevel="0" collapsed="false">
      <c r="B19" s="2" t="s">
        <v>13</v>
      </c>
      <c r="C19" s="2"/>
    </row>
    <row r="20" customFormat="false" ht="18" hidden="false" customHeight="true" outlineLevel="0" collapsed="false">
      <c r="B20" s="5" t="s">
        <v>5</v>
      </c>
      <c r="C20" s="6" t="n">
        <f aca="false">'4. Precificação'!B3</f>
        <v>196.136363636364</v>
      </c>
    </row>
    <row r="21" customFormat="false" ht="18" hidden="false" customHeight="true" outlineLevel="0" collapsed="false">
      <c r="B21" s="5" t="s">
        <v>14</v>
      </c>
      <c r="C21" s="11" t="n">
        <f aca="false">'4. Precificação'!B4</f>
        <v>0.5</v>
      </c>
    </row>
    <row r="22" customFormat="false" ht="18" hidden="false" customHeight="true" outlineLevel="0" collapsed="false">
      <c r="B22" s="12" t="s">
        <v>15</v>
      </c>
      <c r="C22" s="13" t="n">
        <f aca="false">'4. Precificação'!B5</f>
        <v>98.0681818181818</v>
      </c>
    </row>
    <row r="23" customFormat="false" ht="25.5" hidden="false" customHeight="true" outlineLevel="0" collapsed="false">
      <c r="B23" s="14" t="s">
        <v>16</v>
      </c>
      <c r="C23" s="15" t="n">
        <f aca="false">'4. Precificação'!B6</f>
        <v>294.204545454545</v>
      </c>
    </row>
    <row r="25" customFormat="false" ht="15" hidden="false" customHeight="false" outlineLevel="0" collapsed="false">
      <c r="B25" s="16" t="s">
        <v>17</v>
      </c>
    </row>
  </sheetData>
  <mergeCells count="5">
    <mergeCell ref="B2:C2"/>
    <mergeCell ref="B4:C4"/>
    <mergeCell ref="B9:C9"/>
    <mergeCell ref="B14:C14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</cols>
  <sheetData>
    <row r="1" customFormat="false" ht="30" hidden="false" customHeight="true" outlineLevel="0" collapsed="false">
      <c r="A1" s="17" t="s">
        <v>18</v>
      </c>
      <c r="B1" s="17"/>
    </row>
    <row r="2" customFormat="false" ht="21.75" hidden="false" customHeight="true" outlineLevel="0" collapsed="false">
      <c r="A2" s="18" t="s">
        <v>19</v>
      </c>
      <c r="B2" s="18" t="s">
        <v>20</v>
      </c>
    </row>
    <row r="3" customFormat="false" ht="15" hidden="false" customHeight="false" outlineLevel="0" collapsed="false">
      <c r="A3" s="19" t="s">
        <v>21</v>
      </c>
      <c r="B3" s="20" t="n">
        <v>6000</v>
      </c>
    </row>
    <row r="4" customFormat="false" ht="15" hidden="false" customHeight="false" outlineLevel="0" collapsed="false">
      <c r="A4" s="21" t="s">
        <v>22</v>
      </c>
      <c r="B4" s="22" t="n">
        <v>1200</v>
      </c>
    </row>
    <row r="5" customFormat="false" ht="15" hidden="false" customHeight="false" outlineLevel="0" collapsed="false">
      <c r="A5" s="19" t="s">
        <v>23</v>
      </c>
      <c r="B5" s="20" t="n">
        <v>3000</v>
      </c>
    </row>
    <row r="6" customFormat="false" ht="15" hidden="false" customHeight="false" outlineLevel="0" collapsed="false">
      <c r="A6" s="21" t="s">
        <v>24</v>
      </c>
      <c r="B6" s="22" t="n">
        <v>1500</v>
      </c>
    </row>
    <row r="7" customFormat="false" ht="15" hidden="false" customHeight="false" outlineLevel="0" collapsed="false">
      <c r="A7" s="19" t="s">
        <v>25</v>
      </c>
      <c r="B7" s="20" t="n">
        <v>600</v>
      </c>
    </row>
    <row r="8" customFormat="false" ht="15" hidden="false" customHeight="false" outlineLevel="0" collapsed="false">
      <c r="A8" s="21" t="s">
        <v>26</v>
      </c>
      <c r="B8" s="22" t="n">
        <v>1200</v>
      </c>
    </row>
    <row r="9" customFormat="false" ht="15" hidden="false" customHeight="false" outlineLevel="0" collapsed="false">
      <c r="A9" s="23" t="s">
        <v>27</v>
      </c>
      <c r="B9" s="24" t="n">
        <f aca="false">SUM(B3:B8)</f>
        <v>13500</v>
      </c>
    </row>
    <row r="11" customFormat="false" ht="15" hidden="false" customHeight="false" outlineLevel="0" collapsed="false">
      <c r="A11" s="16" t="s">
        <v>28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</cols>
  <sheetData>
    <row r="1" customFormat="false" ht="30" hidden="false" customHeight="true" outlineLevel="0" collapsed="false">
      <c r="A1" s="17" t="s">
        <v>29</v>
      </c>
      <c r="B1" s="17"/>
    </row>
    <row r="2" customFormat="false" ht="21.75" hidden="false" customHeight="true" outlineLevel="0" collapsed="false">
      <c r="A2" s="18" t="s">
        <v>30</v>
      </c>
      <c r="B2" s="18" t="s">
        <v>31</v>
      </c>
    </row>
    <row r="3" customFormat="false" ht="15" hidden="false" customHeight="false" outlineLevel="0" collapsed="false">
      <c r="A3" s="19" t="s">
        <v>32</v>
      </c>
      <c r="B3" s="25" t="n">
        <v>12</v>
      </c>
    </row>
    <row r="4" customFormat="false" ht="15" hidden="false" customHeight="false" outlineLevel="0" collapsed="false">
      <c r="A4" s="21" t="s">
        <v>33</v>
      </c>
      <c r="B4" s="26" t="n">
        <v>22</v>
      </c>
    </row>
    <row r="5" customFormat="false" ht="15" hidden="false" customHeight="false" outlineLevel="0" collapsed="false">
      <c r="A5" s="23" t="s">
        <v>34</v>
      </c>
      <c r="B5" s="10" t="n">
        <f aca="false">B3*B4</f>
        <v>264</v>
      </c>
    </row>
    <row r="7" customFormat="false" ht="15" hidden="false" customHeight="false" outlineLevel="0" collapsed="false">
      <c r="A7" s="16" t="s">
        <v>28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2"/>
  </cols>
  <sheetData>
    <row r="1" customFormat="false" ht="30" hidden="false" customHeight="true" outlineLevel="0" collapsed="false">
      <c r="A1" s="17" t="s">
        <v>35</v>
      </c>
      <c r="B1" s="17"/>
    </row>
    <row r="2" customFormat="false" ht="21.75" hidden="false" customHeight="true" outlineLevel="0" collapsed="false">
      <c r="A2" s="18" t="s">
        <v>19</v>
      </c>
      <c r="B2" s="18" t="s">
        <v>20</v>
      </c>
    </row>
    <row r="3" customFormat="false" ht="15" hidden="false" customHeight="false" outlineLevel="0" collapsed="false">
      <c r="A3" s="19" t="s">
        <v>3</v>
      </c>
      <c r="B3" s="6" t="n">
        <f aca="false">'1. Custos Fixos'!B9/'2. Capacidade'!B5</f>
        <v>51.1363636363636</v>
      </c>
    </row>
    <row r="4" customFormat="false" ht="15" hidden="false" customHeight="false" outlineLevel="0" collapsed="false">
      <c r="A4" s="21" t="s">
        <v>12</v>
      </c>
      <c r="B4" s="22" t="n">
        <v>145</v>
      </c>
    </row>
    <row r="5" customFormat="false" ht="15" hidden="false" customHeight="false" outlineLevel="0" collapsed="false">
      <c r="A5" s="23" t="s">
        <v>5</v>
      </c>
      <c r="B5" s="24" t="n">
        <f aca="false">B3+B4</f>
        <v>196.136363636364</v>
      </c>
    </row>
    <row r="7" customFormat="false" ht="15" hidden="false" customHeight="false" outlineLevel="0" collapsed="false">
      <c r="A7" s="16" t="s">
        <v>36</v>
      </c>
    </row>
    <row r="8" customFormat="false" ht="15" hidden="false" customHeight="false" outlineLevel="0" collapsed="false">
      <c r="A8" s="16" t="s">
        <v>28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2"/>
  </cols>
  <sheetData>
    <row r="1" customFormat="false" ht="30" hidden="false" customHeight="true" outlineLevel="0" collapsed="false">
      <c r="A1" s="17" t="s">
        <v>37</v>
      </c>
      <c r="B1" s="17"/>
    </row>
    <row r="2" customFormat="false" ht="21.75" hidden="false" customHeight="true" outlineLevel="0" collapsed="false">
      <c r="A2" s="18" t="s">
        <v>19</v>
      </c>
      <c r="B2" s="18" t="s">
        <v>20</v>
      </c>
    </row>
    <row r="3" customFormat="false" ht="15" hidden="false" customHeight="false" outlineLevel="0" collapsed="false">
      <c r="A3" s="19" t="s">
        <v>5</v>
      </c>
      <c r="B3" s="6" t="n">
        <f aca="false">'3. Estrutura de Custos'!B5</f>
        <v>196.136363636364</v>
      </c>
    </row>
    <row r="4" customFormat="false" ht="15" hidden="false" customHeight="false" outlineLevel="0" collapsed="false">
      <c r="A4" s="21" t="s">
        <v>38</v>
      </c>
      <c r="B4" s="27" t="n">
        <v>0.5</v>
      </c>
    </row>
    <row r="5" customFormat="false" ht="15" hidden="false" customHeight="false" outlineLevel="0" collapsed="false">
      <c r="A5" s="28" t="s">
        <v>15</v>
      </c>
      <c r="B5" s="13" t="n">
        <f aca="false">B3*B4</f>
        <v>98.0681818181818</v>
      </c>
    </row>
    <row r="6" customFormat="false" ht="25.5" hidden="false" customHeight="true" outlineLevel="0" collapsed="false">
      <c r="A6" s="29" t="s">
        <v>39</v>
      </c>
      <c r="B6" s="15" t="n">
        <f aca="false">B3+B5</f>
        <v>294.204545454545</v>
      </c>
    </row>
    <row r="8" customFormat="false" ht="15" hidden="false" customHeight="false" outlineLevel="0" collapsed="false">
      <c r="A8" s="16" t="s">
        <v>40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2026-04-30T11:52:10Z</dcterms:created>
  <dc:creator>openpyxl</dc:creator>
  <dc:description/>
  <dc:language>en-US</dc:language>
  <cp:lastModifiedBy/>
  <dcterms:modified xsi:type="dcterms:W3CDTF">2026-04-30T11:52:10Z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